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8" i="1"/>
  <c r="F15"/>
  <c r="F16" s="1"/>
  <c r="F10"/>
  <c r="D16"/>
  <c r="C16"/>
  <c r="B16"/>
  <c r="E15"/>
  <c r="E16" s="1"/>
  <c r="D11"/>
  <c r="C11"/>
  <c r="B11"/>
  <c r="E10"/>
  <c r="E11" s="1"/>
  <c r="F11" l="1"/>
  <c r="F40" l="1"/>
</calcChain>
</file>

<file path=xl/sharedStrings.xml><?xml version="1.0" encoding="utf-8"?>
<sst xmlns="http://schemas.openxmlformats.org/spreadsheetml/2006/main" count="81" uniqueCount="60">
  <si>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</si>
  <si>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</si>
  <si>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</si>
  <si>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</si>
  <si>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</si>
  <si>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</si>
  <si>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</si>
  <si>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</si>
  <si>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</si>
  <si>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</si>
  <si>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</si>
  <si>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</si>
  <si>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</si>
  <si>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</si>
  <si>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 xml:space="preserve"> Начальная  максимальная цена контракта:</t>
  </si>
  <si>
    <t>Исполнитель</t>
  </si>
  <si>
    <t>Зам. директора по АХЧ</t>
  </si>
  <si>
    <t>Обоснование  расчета начальной (максимальной) цены контракта</t>
  </si>
  <si>
    <t>на поставку стандартных товаров без дополнительной комплектации и сопутствующих услуг, работ</t>
  </si>
  <si>
    <t>Корм для животных</t>
  </si>
  <si>
    <t>Способ размещения заказа: Запрос котировок</t>
  </si>
  <si>
    <t>Цены/ поставщиков</t>
  </si>
  <si>
    <t>Начальная цена</t>
  </si>
  <si>
    <t>Наименование товара, тех. хар-ки</t>
  </si>
  <si>
    <t>Овес фуражный</t>
  </si>
  <si>
    <t>Кол-во ед. товара</t>
  </si>
  <si>
    <t>Модель производитель</t>
  </si>
  <si>
    <t>ООО "Нижнетагильская птицефабрика"</t>
  </si>
  <si>
    <t>Итого товары</t>
  </si>
  <si>
    <t>Стоимость доставки</t>
  </si>
  <si>
    <t>Итого с доставкой</t>
  </si>
  <si>
    <t>Даты сбора данных</t>
  </si>
  <si>
    <t>Срок действия цен</t>
  </si>
  <si>
    <t>31.12.2013г.</t>
  </si>
  <si>
    <t>31.12.2012г.</t>
  </si>
  <si>
    <t>Номер поставщика, указанный в таблице</t>
  </si>
  <si>
    <t>Контактная информация (Тел./факс, адрес электронной почты или адрес) или наименование источника информации</t>
  </si>
  <si>
    <t>Общество с ограниченной ответственностью сельскохозяйственное перерабатывающее предприятие "Югорское"</t>
  </si>
  <si>
    <t>т.8 (34675) 2-81-84, ХМАО-Югра, г. Югорск, ул. Кольцевая, 7.  Коммерческое предложение</t>
  </si>
  <si>
    <t>Общество с ограниченной ответственностью "Алтайагросоюз"</t>
  </si>
  <si>
    <t>656922, Алтайский край, г. Барнаул, ул. Трактовая 23, а/я 1182. тел. 8(3852)31-48-20. Коммерческое предложение</t>
  </si>
  <si>
    <t>Директор                                                                                               Н.А. Антонова</t>
  </si>
  <si>
    <t>Дата составления сводной таблицы 03.09.2013г.</t>
  </si>
  <si>
    <t xml:space="preserve"> ДЮЦ "Прометей"  г. Югорска</t>
  </si>
  <si>
    <t>Директор ДЮЦ "Прометей"</t>
  </si>
  <si>
    <t>Н.А. Антонова</t>
  </si>
  <si>
    <t>Количество товара, кг</t>
  </si>
  <si>
    <t>ООО "Тюменьтехснаб"</t>
  </si>
  <si>
    <t>Нуркаева Т.Н. тел. 70291</t>
  </si>
  <si>
    <t xml:space="preserve"> Тюменская обл., Упоровский р-н, с. Масали, ул. Шоссейная, д. 2Г, стр.1 К/т: 8 (3452) 45-84-78. Источник информации: коммерческое предложение от 18.11.13 </t>
  </si>
  <si>
    <t>Общество с ограниченной ответственностью "СП"Агроэкология"</t>
  </si>
  <si>
    <t>Дата составления: 19.12.2013 г</t>
  </si>
  <si>
    <t>624043, Свердловская обл., Белоярский р-он, с. Логиново, ул. 70 лет Октября, д.5 тел. 8-9221163635. Источник информации:Коммерческое предложение от 19.12.2013 г.</t>
  </si>
  <si>
    <t>т.8 (34675) 2-81-84, ХМАО-Югра, г. Югорск, ул. Кольцевая, 7.  Источник информации:Коммерческое предложение от 19.12.2013 г.</t>
  </si>
  <si>
    <t>Заведующий отделом биологии                           Ивонина Е.М.</t>
  </si>
  <si>
    <t>на поставку корма для животных (сено, овес)</t>
  </si>
  <si>
    <t>Способ размещения заказа: электронный аукцион на поставку товара</t>
  </si>
  <si>
    <t>IV. Обоснование начальной (максимальной) цены контракта</t>
  </si>
  <si>
    <t xml:space="preserve">Зерно овса крупное, полное, хорошо вызревшее цилиндрической или грушевидной формы, не битое, не давленное. Поверхность гладкая, с легким блеском. Не допускается наличие проросших зерен, а также зерен изъеденных вредителями. Овес должен быть в здоровом, не греющемся состоянии. 
Цвет: бело-желтый, желтый, золотисто-желтый. Не допускается наличие потемневших зерен.
Запах: характерный овсяный, без постороннего запаха. Не допустим запах плесени, затхлости, гнили, солода.
Влажность от 13,5 % до 15 %.
</t>
  </si>
  <si>
    <t xml:space="preserve">Сено культурных пастбищ и сенокосов. Сено должно быть в рулонах весом не менее 500 кг и не более 501 кг в одном рулоне.
Цвет: от зеленого до желто-зеленого.
Запах: отсутствие затхлого, плесневелого и гнилостного запаха. Отсутствие высокой температуры внутри рулона.
Содержание ядовитых, вредных и сорных растений не должно превышать 0,5 %.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</si>
</sst>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Fill="1" applyBorder="1"/>
    <xf numFmtId="4" fontId="9" fillId="2" borderId="1" xfId="0" applyNumberFormat="1" applyFont="1" applyFill="1" applyBorder="1"/>
    <xf numFmtId="0" fontId="9" fillId="0" borderId="0" xfId="0" applyFont="1" applyBorder="1" applyAlignment="1">
      <alignment horizontal="center"/>
    </xf>
    <xf numFmtId="4" fontId="8" fillId="0" borderId="0" xfId="0" applyNumberFormat="1" applyFont="1" applyFill="1" applyBorder="1"/>
    <xf numFmtId="4" fontId="3" fillId="0" borderId="0" xfId="0" applyNumberFormat="1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4" fontId="10" fillId="0" borderId="0" xfId="0" applyNumberFormat="1" applyFont="1"/>
    <xf numFmtId="0" fontId="9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" fontId="0" fillId="0" borderId="0" xfId="0" applyNumberFormat="1"/>
    <xf numFmtId="0" fontId="6" fillId="4" borderId="5" xfId="0" applyFont="1" applyFill="1" applyBorder="1" applyAlignment="1">
      <alignment horizontal="center" vertical="top" wrapText="1"/>
    </xf>
    <xf numFmtId="4" fontId="9" fillId="3" borderId="0" xfId="0" applyNumberFormat="1" applyFont="1" applyFill="1" applyBorder="1"/>
    <xf numFmtId="0" fontId="0" fillId="0" borderId="0" xfId="0" applyBorder="1"/>
    <xf numFmtId="14" fontId="0" fillId="0" borderId="0" xfId="0" applyNumberFormat="1"/>
    <xf numFmtId="0" fontId="2" fillId="0" borderId="6" xfId="0" applyFont="1" applyFill="1" applyBorder="1" applyAlignment="1">
      <alignment vertical="top" wrapText="1"/>
    </xf>
    <xf numFmtId="4" fontId="1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" fontId="10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Layout" topLeftCell="A13" zoomScaleNormal="100" workbookViewId="0">
      <selection sqref="A1:F24"/>
    </sheetView>
  </sheetViews>
  <sheetFormatPr defaultRowHeight="15"/>
  <cols>
    <col min="1" max="1" width="18.42578125" customWidth="1"/>
    <col min="2" max="2" width="15.28515625" customWidth="1"/>
    <col min="3" max="3" width="14.85546875" customWidth="1"/>
    <col min="4" max="4" width="11.5703125" customWidth="1"/>
    <col min="5" max="5" width="15.140625" customWidth="1"/>
    <col min="6" max="6" width="12" customWidth="1"/>
  </cols>
  <sheetData>
    <row r="1" spans="1:7" ht="15.75">
      <c r="A1" s="1"/>
      <c r="B1" s="1"/>
      <c r="C1" s="35" t="s">
        <v>57</v>
      </c>
      <c r="D1" s="1"/>
      <c r="E1" s="1"/>
      <c r="F1" s="1"/>
      <c r="G1" s="2"/>
    </row>
    <row r="2" spans="1:7" ht="15.75">
      <c r="A2" s="39" t="s">
        <v>55</v>
      </c>
      <c r="B2" s="38"/>
      <c r="C2" s="38"/>
      <c r="D2" s="38"/>
      <c r="E2" s="38"/>
      <c r="F2" s="38"/>
      <c r="G2" s="2"/>
    </row>
    <row r="3" spans="1:7" ht="15.75">
      <c r="A3" s="37" t="s">
        <v>43</v>
      </c>
      <c r="B3" s="38"/>
      <c r="C3" s="38"/>
      <c r="D3" s="38"/>
      <c r="E3" s="38"/>
      <c r="F3" s="38"/>
      <c r="G3" s="2"/>
    </row>
    <row r="4" spans="1:7" ht="15.75">
      <c r="A4" s="3" t="s">
        <v>56</v>
      </c>
      <c r="B4" s="3"/>
      <c r="C4" s="3"/>
      <c r="D4" s="3"/>
      <c r="E4" s="3"/>
      <c r="F4" s="3"/>
      <c r="G4" s="4"/>
    </row>
    <row r="5" spans="1:7">
      <c r="A5" s="27" t="s">
        <v>0</v>
      </c>
      <c r="B5" s="44" t="s">
        <v>1</v>
      </c>
      <c r="C5" s="44"/>
      <c r="D5" s="44"/>
      <c r="E5" s="27" t="s">
        <v>2</v>
      </c>
      <c r="F5" s="27" t="s">
        <v>3</v>
      </c>
      <c r="G5" s="2"/>
    </row>
    <row r="6" spans="1:7">
      <c r="A6" s="27"/>
      <c r="B6" s="27">
        <v>1</v>
      </c>
      <c r="C6" s="27">
        <v>2</v>
      </c>
      <c r="D6" s="27">
        <v>3</v>
      </c>
      <c r="E6" s="27" t="s">
        <v>4</v>
      </c>
      <c r="F6" s="27" t="s">
        <v>5</v>
      </c>
      <c r="G6" s="2"/>
    </row>
    <row r="7" spans="1:7" ht="153.75" customHeight="1">
      <c r="A7" s="33" t="s">
        <v>6</v>
      </c>
      <c r="B7" s="45" t="s">
        <v>58</v>
      </c>
      <c r="C7" s="46"/>
      <c r="D7" s="46"/>
      <c r="E7" s="47"/>
      <c r="F7" s="26" t="s">
        <v>7</v>
      </c>
      <c r="G7" s="2"/>
    </row>
    <row r="8" spans="1:7" ht="30">
      <c r="A8" s="5" t="s">
        <v>46</v>
      </c>
      <c r="B8" s="48">
        <v>23200</v>
      </c>
      <c r="C8" s="49"/>
      <c r="D8" s="49"/>
      <c r="E8" s="50"/>
      <c r="F8" s="6" t="s">
        <v>7</v>
      </c>
      <c r="G8" s="2"/>
    </row>
    <row r="9" spans="1:7" ht="30">
      <c r="A9" s="5" t="s">
        <v>8</v>
      </c>
      <c r="B9" s="51"/>
      <c r="C9" s="52"/>
      <c r="D9" s="52"/>
      <c r="E9" s="53"/>
      <c r="F9" s="6" t="s">
        <v>7</v>
      </c>
      <c r="G9" s="2"/>
    </row>
    <row r="10" spans="1:7">
      <c r="A10" s="5" t="s">
        <v>9</v>
      </c>
      <c r="B10" s="7">
        <v>12</v>
      </c>
      <c r="C10" s="7">
        <v>11.52</v>
      </c>
      <c r="D10" s="7">
        <v>10</v>
      </c>
      <c r="E10" s="8">
        <f>(B10+C10+D10)/3</f>
        <v>11.173333333333332</v>
      </c>
      <c r="F10" s="8">
        <f>11.17*23200</f>
        <v>259144</v>
      </c>
      <c r="G10" s="2"/>
    </row>
    <row r="11" spans="1:7">
      <c r="A11" s="9" t="s">
        <v>10</v>
      </c>
      <c r="B11" s="10">
        <f>B10*$B8</f>
        <v>278400</v>
      </c>
      <c r="C11" s="10">
        <f>C10*$B8</f>
        <v>267264</v>
      </c>
      <c r="D11" s="10">
        <f>D10*$B8</f>
        <v>232000</v>
      </c>
      <c r="E11" s="8">
        <f>E10*B8</f>
        <v>259221.33333333331</v>
      </c>
      <c r="F11" s="11">
        <f>F10</f>
        <v>259144</v>
      </c>
      <c r="G11" s="2"/>
    </row>
    <row r="12" spans="1:7" ht="108" customHeight="1">
      <c r="A12" s="33" t="s">
        <v>6</v>
      </c>
      <c r="B12" s="45" t="s">
        <v>59</v>
      </c>
      <c r="C12" s="46"/>
      <c r="D12" s="46"/>
      <c r="E12" s="47"/>
      <c r="F12" s="26" t="s">
        <v>7</v>
      </c>
      <c r="G12" s="2"/>
    </row>
    <row r="13" spans="1:7" ht="30">
      <c r="A13" s="5" t="s">
        <v>46</v>
      </c>
      <c r="B13" s="48">
        <v>37440</v>
      </c>
      <c r="C13" s="49"/>
      <c r="D13" s="49"/>
      <c r="E13" s="50"/>
      <c r="F13" s="6" t="s">
        <v>7</v>
      </c>
      <c r="G13" s="2"/>
    </row>
    <row r="14" spans="1:7" ht="30">
      <c r="A14" s="5" t="s">
        <v>8</v>
      </c>
      <c r="B14" s="51"/>
      <c r="C14" s="52"/>
      <c r="D14" s="52"/>
      <c r="E14" s="53"/>
      <c r="F14" s="6" t="s">
        <v>7</v>
      </c>
      <c r="G14" s="2"/>
    </row>
    <row r="15" spans="1:7">
      <c r="A15" s="5" t="s">
        <v>9</v>
      </c>
      <c r="B15" s="7">
        <v>8</v>
      </c>
      <c r="C15" s="7">
        <v>10</v>
      </c>
      <c r="D15" s="7">
        <v>9.4</v>
      </c>
      <c r="E15" s="8">
        <f>(B15+C15+D15)/3</f>
        <v>9.1333333333333329</v>
      </c>
      <c r="F15" s="8">
        <f>9.13*37440</f>
        <v>341827.2</v>
      </c>
      <c r="G15" s="2"/>
    </row>
    <row r="16" spans="1:7">
      <c r="A16" s="9" t="s">
        <v>10</v>
      </c>
      <c r="B16" s="10">
        <f>B15*$B13</f>
        <v>299520</v>
      </c>
      <c r="C16" s="10">
        <f>C15*$B13</f>
        <v>374400</v>
      </c>
      <c r="D16" s="10">
        <f>D15*$B13</f>
        <v>351936</v>
      </c>
      <c r="E16" s="8">
        <f>E15*B13</f>
        <v>341952</v>
      </c>
      <c r="F16" s="11">
        <f>F15</f>
        <v>341827.2</v>
      </c>
      <c r="G16" s="2"/>
    </row>
    <row r="17" spans="1:7">
      <c r="F17" s="28"/>
      <c r="G17" s="2"/>
    </row>
    <row r="18" spans="1:7">
      <c r="A18" s="54" t="s">
        <v>14</v>
      </c>
      <c r="B18" s="54"/>
      <c r="C18" s="54"/>
      <c r="D18" s="54"/>
      <c r="F18" s="34">
        <f>F16+F11</f>
        <v>600971.19999999995</v>
      </c>
      <c r="G18" s="2"/>
    </row>
    <row r="19" spans="1:7">
      <c r="F19" s="28"/>
      <c r="G19" s="2"/>
    </row>
    <row r="20" spans="1:7">
      <c r="A20" s="19"/>
      <c r="B20" s="20"/>
      <c r="C20" s="21"/>
      <c r="D20" s="16"/>
      <c r="E20" s="55"/>
      <c r="F20" s="55"/>
      <c r="G20" s="2"/>
    </row>
    <row r="21" spans="1:7">
      <c r="F21" s="28"/>
      <c r="G21" s="2"/>
    </row>
    <row r="22" spans="1:7" ht="15.75">
      <c r="A22" s="36" t="s">
        <v>54</v>
      </c>
      <c r="F22" s="28"/>
      <c r="G22" s="2"/>
    </row>
    <row r="23" spans="1:7" ht="15.75">
      <c r="A23" s="36"/>
      <c r="F23" s="28"/>
      <c r="G23" s="2"/>
    </row>
    <row r="24" spans="1:7">
      <c r="F24" s="28"/>
      <c r="G24" s="2"/>
    </row>
    <row r="25" spans="1:7">
      <c r="F25" s="28"/>
      <c r="G25" s="2"/>
    </row>
    <row r="26" spans="1:7">
      <c r="F26" s="28"/>
      <c r="G26" s="2"/>
    </row>
    <row r="27" spans="1:7">
      <c r="F27" s="28"/>
      <c r="G27" s="2"/>
    </row>
    <row r="28" spans="1:7">
      <c r="F28" s="28"/>
      <c r="G28" s="2"/>
    </row>
    <row r="29" spans="1:7">
      <c r="F29" s="28"/>
      <c r="G29" s="2"/>
    </row>
    <row r="30" spans="1:7">
      <c r="F30" s="28"/>
      <c r="G30" s="2"/>
    </row>
    <row r="31" spans="1:7">
      <c r="F31" s="28"/>
      <c r="G31" s="2"/>
    </row>
    <row r="32" spans="1:7">
      <c r="F32" s="28"/>
      <c r="G32" s="2"/>
    </row>
    <row r="33" spans="1:10">
      <c r="F33" s="28"/>
      <c r="G33" s="2"/>
    </row>
    <row r="34" spans="1:10">
      <c r="A34" s="12"/>
      <c r="B34" s="13"/>
      <c r="C34" s="13"/>
      <c r="D34" s="13"/>
      <c r="E34" s="13"/>
      <c r="F34" s="30"/>
      <c r="G34" s="14"/>
    </row>
    <row r="35" spans="1:10" ht="48.75" customHeight="1">
      <c r="A35" s="29" t="s">
        <v>11</v>
      </c>
      <c r="B35" s="57" t="s">
        <v>12</v>
      </c>
      <c r="C35" s="57"/>
      <c r="D35" s="57" t="s">
        <v>13</v>
      </c>
      <c r="E35" s="57"/>
      <c r="F35" s="57"/>
      <c r="G35" s="2"/>
      <c r="J35" s="31"/>
    </row>
    <row r="36" spans="1:10" ht="75" customHeight="1">
      <c r="A36" s="29">
        <v>1</v>
      </c>
      <c r="B36" s="57" t="s">
        <v>37</v>
      </c>
      <c r="C36" s="57"/>
      <c r="D36" s="57" t="s">
        <v>53</v>
      </c>
      <c r="E36" s="57"/>
      <c r="F36" s="57"/>
      <c r="G36" s="2"/>
    </row>
    <row r="37" spans="1:10" ht="79.5" customHeight="1">
      <c r="A37" s="29">
        <v>2</v>
      </c>
      <c r="B37" s="40" t="s">
        <v>50</v>
      </c>
      <c r="C37" s="41"/>
      <c r="D37" s="40" t="s">
        <v>52</v>
      </c>
      <c r="E37" s="42"/>
      <c r="F37" s="41"/>
      <c r="G37" s="2"/>
    </row>
    <row r="38" spans="1:10" ht="62.25" customHeight="1">
      <c r="A38" s="29">
        <v>3</v>
      </c>
      <c r="B38" s="43" t="s">
        <v>47</v>
      </c>
      <c r="C38" s="43"/>
      <c r="D38" s="43" t="s">
        <v>49</v>
      </c>
      <c r="E38" s="43"/>
      <c r="F38" s="43"/>
      <c r="G38" s="2"/>
    </row>
    <row r="39" spans="1:10">
      <c r="A39" s="15"/>
      <c r="B39" s="15"/>
      <c r="C39" s="15"/>
      <c r="D39" s="15"/>
      <c r="E39" s="15"/>
      <c r="F39" s="58"/>
      <c r="G39" s="59"/>
    </row>
    <row r="40" spans="1:10" ht="30" customHeight="1">
      <c r="A40" s="20" t="s">
        <v>51</v>
      </c>
      <c r="B40" s="54" t="s">
        <v>14</v>
      </c>
      <c r="C40" s="54"/>
      <c r="D40" s="54"/>
      <c r="E40" s="54"/>
      <c r="F40" s="18">
        <f>F17</f>
        <v>0</v>
      </c>
      <c r="G40" s="18"/>
    </row>
    <row r="41" spans="1:10">
      <c r="A41" s="15"/>
      <c r="B41" s="15"/>
      <c r="C41" s="16"/>
      <c r="D41" s="16"/>
      <c r="E41" s="17"/>
      <c r="F41" s="18"/>
      <c r="G41" s="18"/>
    </row>
    <row r="42" spans="1:10" ht="28.5">
      <c r="A42" s="19" t="s">
        <v>44</v>
      </c>
      <c r="B42" s="20"/>
      <c r="C42" s="21"/>
      <c r="D42" s="16"/>
      <c r="E42" s="55" t="s">
        <v>45</v>
      </c>
      <c r="F42" s="55"/>
      <c r="G42" s="18"/>
    </row>
    <row r="43" spans="1:10">
      <c r="A43" s="15"/>
      <c r="B43" s="15"/>
      <c r="C43" s="15"/>
      <c r="D43" s="15"/>
      <c r="E43" s="15"/>
      <c r="F43" s="15"/>
      <c r="G43" s="15"/>
    </row>
    <row r="44" spans="1:10">
      <c r="A44" s="16"/>
      <c r="B44" s="15"/>
      <c r="C44" s="15"/>
      <c r="D44" s="15"/>
      <c r="E44" s="15"/>
      <c r="F44" s="17"/>
      <c r="G44" s="15"/>
    </row>
    <row r="45" spans="1:10">
      <c r="A45" s="15"/>
      <c r="B45" s="15"/>
      <c r="C45" s="15"/>
      <c r="D45" s="15"/>
      <c r="E45" s="15"/>
      <c r="F45" s="15"/>
      <c r="G45" s="15"/>
    </row>
    <row r="46" spans="1:10">
      <c r="A46" s="15" t="s">
        <v>15</v>
      </c>
      <c r="B46" s="15"/>
      <c r="C46" s="15"/>
      <c r="D46" s="15"/>
      <c r="E46" s="15"/>
      <c r="F46" s="22"/>
      <c r="G46" s="15"/>
    </row>
    <row r="47" spans="1:10">
      <c r="A47" s="23" t="s">
        <v>16</v>
      </c>
      <c r="B47" s="2"/>
      <c r="C47" s="2"/>
      <c r="D47" s="2"/>
      <c r="E47" s="56"/>
      <c r="F47" s="56"/>
      <c r="G47" s="2"/>
    </row>
    <row r="48" spans="1:10" ht="27" customHeight="1">
      <c r="A48" s="24" t="s">
        <v>48</v>
      </c>
      <c r="B48" s="25"/>
      <c r="C48" s="25"/>
      <c r="D48" s="25"/>
      <c r="E48" s="25"/>
      <c r="F48" s="2"/>
      <c r="G48" s="2"/>
    </row>
  </sheetData>
  <mergeCells count="23">
    <mergeCell ref="E47:F47"/>
    <mergeCell ref="B35:C35"/>
    <mergeCell ref="D35:F35"/>
    <mergeCell ref="B36:C36"/>
    <mergeCell ref="D36:F36"/>
    <mergeCell ref="F39:G39"/>
    <mergeCell ref="E42:F42"/>
    <mergeCell ref="B40:E40"/>
    <mergeCell ref="A3:F3"/>
    <mergeCell ref="A2:F2"/>
    <mergeCell ref="B37:C37"/>
    <mergeCell ref="D37:F37"/>
    <mergeCell ref="B38:C38"/>
    <mergeCell ref="D38:F38"/>
    <mergeCell ref="B5:D5"/>
    <mergeCell ref="B7:E7"/>
    <mergeCell ref="B8:E8"/>
    <mergeCell ref="B9:E9"/>
    <mergeCell ref="B12:E12"/>
    <mergeCell ref="B13:E13"/>
    <mergeCell ref="B14:E14"/>
    <mergeCell ref="A18:D18"/>
    <mergeCell ref="E20:F20"/>
  </mergeCells>
  <pageMargins left="0.7" right="0.41666666666666669" top="0.53125" bottom="0.51041666666666663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B20" sqref="B20"/>
    </sheetView>
  </sheetViews>
  <sheetFormatPr defaultRowHeight="15"/>
  <cols>
    <col min="1" max="1" width="24" customWidth="1"/>
  </cols>
  <sheetData>
    <row r="1" spans="1:6">
      <c r="A1" t="s">
        <v>17</v>
      </c>
    </row>
    <row r="2" spans="1:6">
      <c r="A2" t="s">
        <v>18</v>
      </c>
    </row>
    <row r="4" spans="1:6">
      <c r="A4" t="s">
        <v>19</v>
      </c>
      <c r="C4" t="s">
        <v>20</v>
      </c>
    </row>
    <row r="6" spans="1:6">
      <c r="A6" t="s">
        <v>0</v>
      </c>
      <c r="B6" t="s">
        <v>21</v>
      </c>
      <c r="E6" t="s">
        <v>2</v>
      </c>
      <c r="F6" t="s">
        <v>22</v>
      </c>
    </row>
    <row r="7" spans="1:6">
      <c r="B7">
        <v>1</v>
      </c>
      <c r="C7">
        <v>2</v>
      </c>
      <c r="D7">
        <v>3</v>
      </c>
    </row>
    <row r="8" spans="1:6">
      <c r="A8" t="s">
        <v>23</v>
      </c>
      <c r="B8" t="s">
        <v>24</v>
      </c>
      <c r="F8" t="s">
        <v>7</v>
      </c>
    </row>
    <row r="9" spans="1:6">
      <c r="A9" t="s">
        <v>25</v>
      </c>
      <c r="B9">
        <v>11770</v>
      </c>
      <c r="F9" t="s">
        <v>7</v>
      </c>
    </row>
    <row r="10" spans="1:6">
      <c r="A10" t="s">
        <v>26</v>
      </c>
      <c r="B10" t="s">
        <v>27</v>
      </c>
      <c r="F10" t="s">
        <v>7</v>
      </c>
    </row>
    <row r="11" spans="1:6">
      <c r="A11" t="s">
        <v>9</v>
      </c>
      <c r="B11">
        <v>10</v>
      </c>
      <c r="C11">
        <v>6.75</v>
      </c>
      <c r="D11">
        <v>6</v>
      </c>
      <c r="E11">
        <v>7.58</v>
      </c>
      <c r="F11">
        <v>8</v>
      </c>
    </row>
    <row r="12" spans="1:6">
      <c r="A12" t="s">
        <v>10</v>
      </c>
      <c r="B12">
        <v>117700</v>
      </c>
      <c r="C12">
        <v>79448</v>
      </c>
      <c r="D12">
        <v>70620</v>
      </c>
      <c r="E12">
        <v>89256</v>
      </c>
      <c r="F12">
        <v>89256</v>
      </c>
    </row>
    <row r="13" spans="1:6">
      <c r="A13" t="s">
        <v>28</v>
      </c>
      <c r="B13">
        <v>117700</v>
      </c>
      <c r="C13">
        <v>79448</v>
      </c>
      <c r="D13">
        <v>70620</v>
      </c>
      <c r="E13">
        <v>89256</v>
      </c>
      <c r="F13">
        <v>89256</v>
      </c>
    </row>
    <row r="14" spans="1:6">
      <c r="A14" t="s">
        <v>29</v>
      </c>
    </row>
    <row r="15" spans="1:6">
      <c r="A15" t="s">
        <v>30</v>
      </c>
      <c r="B15">
        <v>117700</v>
      </c>
      <c r="C15">
        <v>79448</v>
      </c>
      <c r="D15">
        <v>70620</v>
      </c>
      <c r="E15">
        <v>89256</v>
      </c>
      <c r="F15">
        <v>89256</v>
      </c>
    </row>
    <row r="16" spans="1:6">
      <c r="A16" t="s">
        <v>31</v>
      </c>
      <c r="B16" s="32">
        <v>41509</v>
      </c>
      <c r="C16" s="32">
        <v>41520</v>
      </c>
      <c r="D16" s="32">
        <v>41491</v>
      </c>
    </row>
    <row r="17" spans="1:4">
      <c r="A17" t="s">
        <v>32</v>
      </c>
      <c r="B17" t="s">
        <v>33</v>
      </c>
      <c r="C17" t="s">
        <v>33</v>
      </c>
      <c r="D17" t="s">
        <v>34</v>
      </c>
    </row>
    <row r="18" spans="1:4">
      <c r="A18" t="s">
        <v>35</v>
      </c>
      <c r="B18" t="s">
        <v>12</v>
      </c>
      <c r="D18" t="s">
        <v>36</v>
      </c>
    </row>
    <row r="19" spans="1:4">
      <c r="A19">
        <v>1</v>
      </c>
      <c r="B19" t="s">
        <v>37</v>
      </c>
      <c r="D19" t="s">
        <v>38</v>
      </c>
    </row>
    <row r="20" spans="1:4">
      <c r="A20">
        <v>2</v>
      </c>
      <c r="B20" t="s">
        <v>39</v>
      </c>
      <c r="D20" t="s">
        <v>40</v>
      </c>
    </row>
    <row r="21" spans="1:4">
      <c r="A21">
        <v>3</v>
      </c>
    </row>
    <row r="23" spans="1:4">
      <c r="A23" t="s">
        <v>41</v>
      </c>
    </row>
    <row r="25" spans="1:4">
      <c r="A25" t="s">
        <v>42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2015-03-24T06:48:07Z</dcterms:modified>
</cp:coreProperties>
</file>